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Сведения об исполнении бюджета\на 01.01.2025\"/>
    </mc:Choice>
  </mc:AlternateContent>
  <bookViews>
    <workbookView xWindow="0" yWindow="0" windowWidth="28800" windowHeight="12225"/>
  </bookViews>
  <sheets>
    <sheet name="Результат 1" sheetId="1" r:id="rId1"/>
  </sheets>
  <calcPr calcId="162913"/>
</workbook>
</file>

<file path=xl/calcChain.xml><?xml version="1.0" encoding="utf-8"?>
<calcChain xmlns="http://schemas.openxmlformats.org/spreadsheetml/2006/main">
  <c r="G6" i="1" l="1"/>
  <c r="G7" i="1"/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5" i="1"/>
  <c r="I6" i="1"/>
  <c r="G5" i="1"/>
  <c r="E23" i="1" l="1"/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5" i="1"/>
  <c r="I7" i="1"/>
  <c r="G8" i="1"/>
  <c r="I8" i="1"/>
  <c r="G9" i="1"/>
  <c r="I9" i="1"/>
  <c r="G10" i="1"/>
  <c r="I10" i="1"/>
  <c r="G11" i="1"/>
  <c r="I11" i="1"/>
  <c r="G12" i="1"/>
  <c r="I12" i="1"/>
  <c r="G13" i="1"/>
  <c r="I13" i="1"/>
  <c r="G14" i="1"/>
  <c r="I14" i="1"/>
  <c r="G15" i="1"/>
  <c r="I15" i="1"/>
  <c r="G16" i="1"/>
  <c r="I16" i="1"/>
  <c r="G17" i="1"/>
  <c r="I17" i="1"/>
  <c r="G18" i="1"/>
  <c r="I18" i="1"/>
  <c r="G19" i="1"/>
  <c r="I19" i="1"/>
  <c r="G20" i="1"/>
  <c r="I20" i="1"/>
  <c r="G21" i="1"/>
  <c r="I21" i="1"/>
  <c r="G22" i="1"/>
  <c r="I22" i="1"/>
  <c r="I5" i="1"/>
  <c r="D23" i="1" l="1"/>
  <c r="F23" i="1" l="1"/>
  <c r="H23" i="1" s="1"/>
  <c r="I23" i="1" l="1"/>
  <c r="J23" i="1"/>
  <c r="G23" i="1"/>
</calcChain>
</file>

<file path=xl/sharedStrings.xml><?xml version="1.0" encoding="utf-8"?>
<sst xmlns="http://schemas.openxmlformats.org/spreadsheetml/2006/main" count="30" uniqueCount="30">
  <si>
    <t>Наименование</t>
  </si>
  <si>
    <t>Муниципальная программа "Здравоохранение"</t>
  </si>
  <si>
    <t>Муниципальная программа "Образование"</t>
  </si>
  <si>
    <t>Муниципальная программа "Социальная защита населения"</t>
  </si>
  <si>
    <t>Муниципальная программа "Спорт"</t>
  </si>
  <si>
    <t>Муниципальная программа "Развитие сельского хозяйства"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</si>
  <si>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</si>
  <si>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</si>
  <si>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Муниципальная программа "Жилище"</t>
  </si>
  <si>
    <t>Муниципальная программа "Предпринимательство"</t>
  </si>
  <si>
    <t>Муниципальная программа "Управление имуществом и муниципальными финансами"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</si>
  <si>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</si>
  <si>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Муниципальная программа "Развитие и функционирование дорожно-транспортного комплекса"</t>
  </si>
  <si>
    <t>Муниципальная программа "Цифровое муниципальное образование"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</si>
  <si>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</si>
  <si>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</si>
  <si>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Итого:</t>
  </si>
  <si>
    <t>Сведения об исполнении бюджета Ленинского муниципального района за  1 квартал 2020 года в разрезе муниципальных программ в сравнении с запланированными назначениями на 2020 год</t>
  </si>
  <si>
    <t>Итого программные расходы</t>
  </si>
  <si>
    <t>Утверждено решением о бюджете на 2024 год</t>
  </si>
  <si>
    <t>Утверждено в отчете об исполнении 
на 2024 год</t>
  </si>
  <si>
    <t>Муниципальная программа "Культура и туризм"</t>
  </si>
  <si>
    <t>Муниципальная программа "Развитие инженерной инфраструктуры, энергоэффективности и отрасли обращения с отходами"</t>
  </si>
  <si>
    <t>% исполнения
(7=4/2)</t>
  </si>
  <si>
    <t>% исполнения
(8=4/3)</t>
  </si>
  <si>
    <t>Муниципальная программа "Строительство и капитальный ремонт объектов социальной инфраструктуры"</t>
  </si>
  <si>
    <t>Отклонение от запланированных значений
(7=2-4)</t>
  </si>
  <si>
    <t>Отклонение от плановых значений
(6=3-4)</t>
  </si>
  <si>
    <t>Исполнено за 2024 года</t>
  </si>
  <si>
    <t>Сведения об исполнении бюджета Ленинского городского округа по расходам в разрезе муниципальных программ за 2024 год в сравнении с запланированными значениями, утвержденными решением о бюджете, и в сравнении с плановыми значениями согласно отчета об исполнении бюджета на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</si>
</sst>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57373"/>
        <bgColor rgb="FFEF9A9A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5" fillId="4" borderId="1" applyNumberFormat="0" applyFont="0" applyBorder="0" applyAlignment="0" applyProtection="0">
      <alignment horizontal="left" wrapText="1"/>
    </xf>
  </cellStyleXfs>
  <cellXfs count="42">
    <xf numFmtId="0" fontId="0" fillId="0" borderId="0" xfId="0"/>
    <xf numFmtId="0" fontId="3" fillId="3" borderId="0" xfId="0" applyFont="1" applyFill="1"/>
    <xf numFmtId="0" fontId="4" fillId="3" borderId="0" xfId="0" applyNumberFormat="1" applyFont="1" applyFill="1" applyBorder="1" applyAlignment="1">
      <alignment wrapText="1"/>
    </xf>
    <xf numFmtId="0" fontId="6" fillId="0" borderId="0" xfId="0" applyFont="1"/>
    <xf numFmtId="0" fontId="7" fillId="0" borderId="0" xfId="0" applyNumberFormat="1" applyFont="1" applyBorder="1" applyAlignment="1">
      <alignment horizontal="center"/>
    </xf>
    <xf numFmtId="0" fontId="7" fillId="2" borderId="12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2" borderId="7" xfId="0" applyNumberFormat="1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2" fillId="3" borderId="1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/>
    <xf numFmtId="164" fontId="8" fillId="2" borderId="17" xfId="0" applyNumberFormat="1" applyFont="1" applyFill="1" applyBorder="1" applyAlignment="1">
      <alignment horizontal="right" vertical="center"/>
    </xf>
    <xf numFmtId="0" fontId="2" fillId="2" borderId="4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/>
    </xf>
    <xf numFmtId="2" fontId="7" fillId="0" borderId="1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164" fontId="8" fillId="0" borderId="17" xfId="0" applyNumberFormat="1" applyFont="1" applyFill="1" applyBorder="1" applyAlignment="1">
      <alignment horizontal="right" vertical="center"/>
    </xf>
    <xf numFmtId="2" fontId="2" fillId="0" borderId="16" xfId="0" applyNumberFormat="1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>
      <alignment vertical="center"/>
    </xf>
    <xf numFmtId="2" fontId="2" fillId="0" borderId="4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/>
    <xf numFmtId="2" fontId="1" fillId="0" borderId="10" xfId="0" applyNumberFormat="1" applyFont="1" applyFill="1" applyBorder="1" applyAlignment="1"/>
    <xf numFmtId="0" fontId="0" fillId="0" borderId="0" xfId="0" applyFill="1"/>
    <xf numFmtId="2" fontId="0" fillId="0" borderId="0" xfId="0" applyNumberFormat="1" applyFill="1"/>
    <xf numFmtId="0" fontId="7" fillId="3" borderId="0" xfId="0" applyNumberFormat="1" applyFont="1" applyFill="1" applyBorder="1" applyAlignment="1">
      <alignment horizontal="center"/>
    </xf>
    <xf numFmtId="0" fontId="2" fillId="3" borderId="7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right" vertical="center"/>
    </xf>
    <xf numFmtId="164" fontId="8" fillId="3" borderId="2" xfId="0" applyNumberFormat="1" applyFont="1" applyFill="1" applyBorder="1" applyAlignment="1">
      <alignment horizontal="right" vertical="center"/>
    </xf>
    <xf numFmtId="164" fontId="2" fillId="3" borderId="4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/>
    <xf numFmtId="0" fontId="0" fillId="3" borderId="0" xfId="0" applyFill="1"/>
    <xf numFmtId="0" fontId="1" fillId="0" borderId="0" xfId="0" applyNumberFormat="1" applyFont="1" applyBorder="1" applyAlignment="1"/>
    <xf numFmtId="0" fontId="2" fillId="2" borderId="7" xfId="0" applyNumberFormat="1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wrapText="1"/>
    </xf>
  </cellXfs>
  <cellStyles count="2">
    <cellStyle name="7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tabSelected="1" topLeftCell="B1" zoomScaleNormal="100" workbookViewId="0">
      <selection activeCell="I4" sqref="I4"/>
    </sheetView>
  </sheetViews>
  <sheetFormatPr defaultRowHeight="15" x14ac:dyDescent="0.25"/>
  <cols>
    <col min="1" max="2" width="0.5703125" customWidth="1"/>
    <col min="3" max="3" width="47.5703125" customWidth="1"/>
    <col min="4" max="5" width="18" style="36" customWidth="1"/>
    <col min="6" max="6" width="16.28515625" style="36" customWidth="1"/>
    <col min="7" max="7" width="16.28515625" customWidth="1"/>
    <col min="8" max="8" width="16.28515625" style="27" customWidth="1"/>
    <col min="9" max="9" width="16.28515625" customWidth="1"/>
    <col min="10" max="10" width="13" style="28" customWidth="1"/>
    <col min="11" max="12" width="9.140625" customWidth="1"/>
  </cols>
  <sheetData>
    <row r="1" spans="1:20" s="1" customFormat="1" ht="65.25" customHeight="1" x14ac:dyDescent="0.25">
      <c r="A1" s="2" t="s">
        <v>17</v>
      </c>
      <c r="B1" s="41" t="s">
        <v>29</v>
      </c>
      <c r="C1" s="41"/>
      <c r="D1" s="41"/>
      <c r="E1" s="41"/>
      <c r="F1" s="41"/>
      <c r="G1" s="41"/>
      <c r="H1" s="41"/>
      <c r="I1" s="41"/>
      <c r="J1" s="41"/>
      <c r="K1"/>
      <c r="L1"/>
      <c r="M1"/>
      <c r="N1"/>
      <c r="O1"/>
      <c r="P1"/>
      <c r="Q1"/>
      <c r="R1"/>
      <c r="S1"/>
      <c r="T1"/>
    </row>
    <row r="2" spans="1:20" ht="11.25" customHeight="1" thickBot="1" x14ac:dyDescent="0.3">
      <c r="A2" s="3"/>
      <c r="B2" s="4"/>
      <c r="C2" s="4"/>
      <c r="D2" s="29"/>
      <c r="E2" s="29"/>
      <c r="F2" s="29"/>
      <c r="G2" s="4"/>
      <c r="H2" s="17"/>
      <c r="I2" s="4"/>
      <c r="J2" s="18"/>
    </row>
    <row r="3" spans="1:20" ht="60.75" customHeight="1" thickBot="1" x14ac:dyDescent="0.3">
      <c r="A3" s="3"/>
      <c r="B3" s="38" t="s">
        <v>0</v>
      </c>
      <c r="C3" s="39"/>
      <c r="D3" s="30" t="s">
        <v>19</v>
      </c>
      <c r="E3" s="30" t="s">
        <v>20</v>
      </c>
      <c r="F3" s="12" t="s">
        <v>28</v>
      </c>
      <c r="G3" s="13" t="s">
        <v>26</v>
      </c>
      <c r="H3" s="19" t="s">
        <v>23</v>
      </c>
      <c r="I3" s="13" t="s">
        <v>27</v>
      </c>
      <c r="J3" s="19" t="s">
        <v>24</v>
      </c>
    </row>
    <row r="4" spans="1:20" ht="15.75" thickBot="1" x14ac:dyDescent="0.3">
      <c r="A4" s="3"/>
      <c r="B4" s="40">
        <v>1</v>
      </c>
      <c r="C4" s="40"/>
      <c r="D4" s="31">
        <v>2</v>
      </c>
      <c r="E4" s="31">
        <v>3</v>
      </c>
      <c r="F4" s="31">
        <v>4</v>
      </c>
      <c r="G4" s="16">
        <v>5</v>
      </c>
      <c r="H4" s="20">
        <v>6</v>
      </c>
      <c r="I4" s="16">
        <v>7</v>
      </c>
      <c r="J4" s="20">
        <v>8</v>
      </c>
    </row>
    <row r="5" spans="1:20" ht="15" customHeight="1" x14ac:dyDescent="0.25">
      <c r="A5" s="3"/>
      <c r="B5" s="5"/>
      <c r="C5" s="6" t="s">
        <v>1</v>
      </c>
      <c r="D5" s="32">
        <v>8316000</v>
      </c>
      <c r="E5" s="32">
        <v>8316000</v>
      </c>
      <c r="F5" s="32">
        <v>8293861.4100000001</v>
      </c>
      <c r="G5" s="15">
        <f>D5-F5</f>
        <v>22138.589999999851</v>
      </c>
      <c r="H5" s="21">
        <f>F5/D5*100</f>
        <v>99.73378318903319</v>
      </c>
      <c r="I5" s="15">
        <f t="shared" ref="I5:I22" si="0">E5-F5</f>
        <v>22138.589999999851</v>
      </c>
      <c r="J5" s="22">
        <f>F5/E5*100</f>
        <v>99.73378318903319</v>
      </c>
    </row>
    <row r="6" spans="1:20" x14ac:dyDescent="0.25">
      <c r="A6" s="3"/>
      <c r="B6" s="7"/>
      <c r="C6" s="8" t="s">
        <v>21</v>
      </c>
      <c r="D6" s="33">
        <v>598643559.14999998</v>
      </c>
      <c r="E6" s="33">
        <v>598985127.45000005</v>
      </c>
      <c r="F6" s="33">
        <v>597450355.02999997</v>
      </c>
      <c r="G6" s="15">
        <f t="shared" ref="G6:G7" si="1">D6-F6</f>
        <v>1193204.1200000048</v>
      </c>
      <c r="H6" s="21">
        <f t="shared" ref="H6:H23" si="2">F6/D6*100</f>
        <v>99.800682041631887</v>
      </c>
      <c r="I6" s="15">
        <f t="shared" si="0"/>
        <v>1534772.4200000763</v>
      </c>
      <c r="J6" s="22">
        <f t="shared" ref="J6:J22" si="3">F6/E6*100</f>
        <v>99.743771197369469</v>
      </c>
    </row>
    <row r="7" spans="1:20" ht="15" customHeight="1" x14ac:dyDescent="0.25">
      <c r="A7" s="3"/>
      <c r="B7" s="7"/>
      <c r="C7" s="8" t="s">
        <v>2</v>
      </c>
      <c r="D7" s="33">
        <v>7386801064.7600002</v>
      </c>
      <c r="E7" s="33">
        <v>7381857558.0900002</v>
      </c>
      <c r="F7" s="33">
        <v>7314695405.6199999</v>
      </c>
      <c r="G7" s="15">
        <f t="shared" si="1"/>
        <v>72105659.140000343</v>
      </c>
      <c r="H7" s="21">
        <f t="shared" si="2"/>
        <v>99.023858115199658</v>
      </c>
      <c r="I7" s="15">
        <f t="shared" si="0"/>
        <v>67162152.470000267</v>
      </c>
      <c r="J7" s="22">
        <f t="shared" si="3"/>
        <v>99.090172738481044</v>
      </c>
    </row>
    <row r="8" spans="1:20" ht="27" customHeight="1" x14ac:dyDescent="0.25">
      <c r="A8" s="3"/>
      <c r="B8" s="7"/>
      <c r="C8" s="8" t="s">
        <v>3</v>
      </c>
      <c r="D8" s="33">
        <v>90302936.180000007</v>
      </c>
      <c r="E8" s="33">
        <v>90302936.180000007</v>
      </c>
      <c r="F8" s="33">
        <v>88013895.859999999</v>
      </c>
      <c r="G8" s="15">
        <f t="shared" ref="G8:G22" si="4">D8-F8</f>
        <v>2289040.3200000077</v>
      </c>
      <c r="H8" s="21">
        <f t="shared" si="2"/>
        <v>97.465154050542395</v>
      </c>
      <c r="I8" s="15">
        <f t="shared" si="0"/>
        <v>2289040.3200000077</v>
      </c>
      <c r="J8" s="22">
        <f t="shared" si="3"/>
        <v>97.465154050542395</v>
      </c>
    </row>
    <row r="9" spans="1:20" ht="15" customHeight="1" x14ac:dyDescent="0.25">
      <c r="A9" s="3"/>
      <c r="B9" s="7"/>
      <c r="C9" s="8" t="s">
        <v>4</v>
      </c>
      <c r="D9" s="33">
        <v>372055410</v>
      </c>
      <c r="E9" s="33">
        <v>372055410</v>
      </c>
      <c r="F9" s="33">
        <v>366605714.37</v>
      </c>
      <c r="G9" s="15">
        <f t="shared" si="4"/>
        <v>5449695.6299999952</v>
      </c>
      <c r="H9" s="21">
        <f t="shared" si="2"/>
        <v>98.535246233887591</v>
      </c>
      <c r="I9" s="15">
        <f t="shared" si="0"/>
        <v>5449695.6299999952</v>
      </c>
      <c r="J9" s="22">
        <f t="shared" si="3"/>
        <v>98.535246233887591</v>
      </c>
    </row>
    <row r="10" spans="1:20" ht="27.75" customHeight="1" x14ac:dyDescent="0.25">
      <c r="A10" s="3"/>
      <c r="B10" s="7"/>
      <c r="C10" s="8" t="s">
        <v>5</v>
      </c>
      <c r="D10" s="33">
        <v>10625722</v>
      </c>
      <c r="E10" s="33">
        <v>10625722</v>
      </c>
      <c r="F10" s="33">
        <v>5873901.1600000001</v>
      </c>
      <c r="G10" s="15">
        <f t="shared" si="4"/>
        <v>4751820.84</v>
      </c>
      <c r="H10" s="21">
        <f t="shared" si="2"/>
        <v>55.280019183637599</v>
      </c>
      <c r="I10" s="15">
        <f t="shared" si="0"/>
        <v>4751820.84</v>
      </c>
      <c r="J10" s="22">
        <f t="shared" si="3"/>
        <v>55.280019183637599</v>
      </c>
    </row>
    <row r="11" spans="1:20" ht="27.75" customHeight="1" x14ac:dyDescent="0.25">
      <c r="A11" s="3"/>
      <c r="B11" s="7"/>
      <c r="C11" s="8" t="s">
        <v>6</v>
      </c>
      <c r="D11" s="33">
        <v>2957869</v>
      </c>
      <c r="E11" s="33">
        <v>2957869</v>
      </c>
      <c r="F11" s="33">
        <v>2827791.94</v>
      </c>
      <c r="G11" s="15">
        <f t="shared" si="4"/>
        <v>130077.06000000006</v>
      </c>
      <c r="H11" s="21">
        <f t="shared" si="2"/>
        <v>95.602338710740739</v>
      </c>
      <c r="I11" s="15">
        <f t="shared" si="0"/>
        <v>130077.06000000006</v>
      </c>
      <c r="J11" s="22">
        <f t="shared" si="3"/>
        <v>95.602338710740739</v>
      </c>
    </row>
    <row r="12" spans="1:20" ht="23.25" customHeight="1" x14ac:dyDescent="0.25">
      <c r="A12" s="3"/>
      <c r="B12" s="7"/>
      <c r="C12" s="8" t="s">
        <v>7</v>
      </c>
      <c r="D12" s="33">
        <v>192836165.31</v>
      </c>
      <c r="E12" s="33">
        <v>192836165.31</v>
      </c>
      <c r="F12" s="33">
        <v>183986024.66999999</v>
      </c>
      <c r="G12" s="15">
        <f t="shared" si="4"/>
        <v>8850140.6400000155</v>
      </c>
      <c r="H12" s="21">
        <f t="shared" si="2"/>
        <v>95.410538979670818</v>
      </c>
      <c r="I12" s="15">
        <f t="shared" si="0"/>
        <v>8850140.6400000155</v>
      </c>
      <c r="J12" s="22">
        <f t="shared" si="3"/>
        <v>95.410538979670818</v>
      </c>
    </row>
    <row r="13" spans="1:20" ht="15" customHeight="1" x14ac:dyDescent="0.25">
      <c r="A13" s="3"/>
      <c r="B13" s="7"/>
      <c r="C13" s="8" t="s">
        <v>8</v>
      </c>
      <c r="D13" s="33">
        <v>89332500</v>
      </c>
      <c r="E13" s="33">
        <v>89332500</v>
      </c>
      <c r="F13" s="33">
        <v>88551358</v>
      </c>
      <c r="G13" s="15">
        <f t="shared" si="4"/>
        <v>781142</v>
      </c>
      <c r="H13" s="21">
        <f t="shared" si="2"/>
        <v>99.125579156521979</v>
      </c>
      <c r="I13" s="15">
        <f t="shared" si="0"/>
        <v>781142</v>
      </c>
      <c r="J13" s="22">
        <f t="shared" si="3"/>
        <v>99.125579156521979</v>
      </c>
    </row>
    <row r="14" spans="1:20" ht="38.25" x14ac:dyDescent="0.25">
      <c r="A14" s="3"/>
      <c r="B14" s="7"/>
      <c r="C14" s="8" t="s">
        <v>22</v>
      </c>
      <c r="D14" s="33">
        <v>1157993044.2</v>
      </c>
      <c r="E14" s="33">
        <v>698515684.20000005</v>
      </c>
      <c r="F14" s="33">
        <v>472499001.35000002</v>
      </c>
      <c r="G14" s="15">
        <f t="shared" si="4"/>
        <v>685494042.85000002</v>
      </c>
      <c r="H14" s="21">
        <f t="shared" si="2"/>
        <v>40.803267663531273</v>
      </c>
      <c r="I14" s="15">
        <f t="shared" si="0"/>
        <v>226016682.85000002</v>
      </c>
      <c r="J14" s="22">
        <f t="shared" si="3"/>
        <v>67.64329163075935</v>
      </c>
    </row>
    <row r="15" spans="1:20" ht="15" customHeight="1" x14ac:dyDescent="0.25">
      <c r="A15" s="3"/>
      <c r="B15" s="7"/>
      <c r="C15" s="8" t="s">
        <v>9</v>
      </c>
      <c r="D15" s="33">
        <v>9806000</v>
      </c>
      <c r="E15" s="33">
        <v>9806000</v>
      </c>
      <c r="F15" s="33">
        <v>9806000</v>
      </c>
      <c r="G15" s="15">
        <f t="shared" si="4"/>
        <v>0</v>
      </c>
      <c r="H15" s="21">
        <f t="shared" si="2"/>
        <v>100</v>
      </c>
      <c r="I15" s="15">
        <f t="shared" si="0"/>
        <v>0</v>
      </c>
      <c r="J15" s="22">
        <f t="shared" si="3"/>
        <v>100</v>
      </c>
    </row>
    <row r="16" spans="1:20" ht="27" customHeight="1" x14ac:dyDescent="0.25">
      <c r="A16" s="3"/>
      <c r="B16" s="7"/>
      <c r="C16" s="8" t="s">
        <v>10</v>
      </c>
      <c r="D16" s="33">
        <v>1167871193.99</v>
      </c>
      <c r="E16" s="33">
        <v>1185751525.8699999</v>
      </c>
      <c r="F16" s="33">
        <v>1164454862.8099999</v>
      </c>
      <c r="G16" s="15">
        <f t="shared" si="4"/>
        <v>3416331.1800000668</v>
      </c>
      <c r="H16" s="21">
        <f t="shared" si="2"/>
        <v>99.707473632573453</v>
      </c>
      <c r="I16" s="15">
        <f t="shared" si="0"/>
        <v>21296663.059999943</v>
      </c>
      <c r="J16" s="22">
        <f t="shared" si="3"/>
        <v>98.203952295623282</v>
      </c>
    </row>
    <row r="17" spans="1:10" ht="51" customHeight="1" x14ac:dyDescent="0.25">
      <c r="A17" s="3"/>
      <c r="B17" s="7"/>
      <c r="C17" s="8" t="s">
        <v>11</v>
      </c>
      <c r="D17" s="33">
        <v>117170268</v>
      </c>
      <c r="E17" s="33">
        <v>117170268</v>
      </c>
      <c r="F17" s="33">
        <v>116976038.18000001</v>
      </c>
      <c r="G17" s="15">
        <f t="shared" si="4"/>
        <v>194229.81999999285</v>
      </c>
      <c r="H17" s="21">
        <f t="shared" si="2"/>
        <v>99.834232844803267</v>
      </c>
      <c r="I17" s="15">
        <f t="shared" si="0"/>
        <v>194229.81999999285</v>
      </c>
      <c r="J17" s="22">
        <f t="shared" si="3"/>
        <v>99.834232844803267</v>
      </c>
    </row>
    <row r="18" spans="1:10" ht="27.75" customHeight="1" x14ac:dyDescent="0.25">
      <c r="A18" s="3"/>
      <c r="B18" s="7"/>
      <c r="C18" s="8" t="s">
        <v>12</v>
      </c>
      <c r="D18" s="33">
        <v>1066685693</v>
      </c>
      <c r="E18" s="33">
        <v>1066685693</v>
      </c>
      <c r="F18" s="33">
        <v>1018392657</v>
      </c>
      <c r="G18" s="15">
        <f t="shared" si="4"/>
        <v>48293036</v>
      </c>
      <c r="H18" s="21">
        <f t="shared" si="2"/>
        <v>95.472608630928733</v>
      </c>
      <c r="I18" s="15">
        <f t="shared" si="0"/>
        <v>48293036</v>
      </c>
      <c r="J18" s="22">
        <f t="shared" si="3"/>
        <v>95.472608630928733</v>
      </c>
    </row>
    <row r="19" spans="1:10" ht="27" customHeight="1" x14ac:dyDescent="0.25">
      <c r="A19" s="3"/>
      <c r="B19" s="7"/>
      <c r="C19" s="8" t="s">
        <v>13</v>
      </c>
      <c r="D19" s="33">
        <v>286462044.85000002</v>
      </c>
      <c r="E19" s="33">
        <v>286462044.85000002</v>
      </c>
      <c r="F19" s="33">
        <v>285000255.02999997</v>
      </c>
      <c r="G19" s="15">
        <f t="shared" si="4"/>
        <v>1461789.8200000525</v>
      </c>
      <c r="H19" s="21">
        <f t="shared" si="2"/>
        <v>99.48970907445505</v>
      </c>
      <c r="I19" s="15">
        <f t="shared" si="0"/>
        <v>1461789.8200000525</v>
      </c>
      <c r="J19" s="22">
        <f t="shared" si="3"/>
        <v>99.48970907445505</v>
      </c>
    </row>
    <row r="20" spans="1:10" ht="24.75" customHeight="1" x14ac:dyDescent="0.25">
      <c r="A20" s="3"/>
      <c r="B20" s="7"/>
      <c r="C20" s="8" t="s">
        <v>14</v>
      </c>
      <c r="D20" s="33">
        <v>5815543.4100000001</v>
      </c>
      <c r="E20" s="33">
        <v>5815543.4100000001</v>
      </c>
      <c r="F20" s="33">
        <v>5815543.4100000001</v>
      </c>
      <c r="G20" s="15">
        <f t="shared" si="4"/>
        <v>0</v>
      </c>
      <c r="H20" s="21">
        <f t="shared" si="2"/>
        <v>100</v>
      </c>
      <c r="I20" s="15">
        <f t="shared" si="0"/>
        <v>0</v>
      </c>
      <c r="J20" s="22">
        <f t="shared" si="3"/>
        <v>100</v>
      </c>
    </row>
    <row r="21" spans="1:10" ht="27" customHeight="1" x14ac:dyDescent="0.25">
      <c r="A21" s="3"/>
      <c r="B21" s="7"/>
      <c r="C21" s="8" t="s">
        <v>15</v>
      </c>
      <c r="D21" s="33">
        <v>2435166246.21</v>
      </c>
      <c r="E21" s="33">
        <v>2435166246.21</v>
      </c>
      <c r="F21" s="33">
        <v>2398910771.2199998</v>
      </c>
      <c r="G21" s="15">
        <f t="shared" si="4"/>
        <v>36255474.990000248</v>
      </c>
      <c r="H21" s="21">
        <f t="shared" si="2"/>
        <v>98.511170436662098</v>
      </c>
      <c r="I21" s="15">
        <f t="shared" si="0"/>
        <v>36255474.990000248</v>
      </c>
      <c r="J21" s="22">
        <f t="shared" si="3"/>
        <v>98.511170436662098</v>
      </c>
    </row>
    <row r="22" spans="1:10" ht="39" thickBot="1" x14ac:dyDescent="0.3">
      <c r="A22" s="3"/>
      <c r="B22" s="7"/>
      <c r="C22" s="8" t="s">
        <v>25</v>
      </c>
      <c r="D22" s="33">
        <v>4324140529</v>
      </c>
      <c r="E22" s="33">
        <v>4404140529</v>
      </c>
      <c r="F22" s="33">
        <v>3878050818.9200001</v>
      </c>
      <c r="G22" s="15">
        <f t="shared" si="4"/>
        <v>446089710.07999992</v>
      </c>
      <c r="H22" s="21">
        <f t="shared" si="2"/>
        <v>89.683736985690359</v>
      </c>
      <c r="I22" s="15">
        <f t="shared" si="0"/>
        <v>526089710.07999992</v>
      </c>
      <c r="J22" s="22">
        <f t="shared" si="3"/>
        <v>88.054656598356701</v>
      </c>
    </row>
    <row r="23" spans="1:10" ht="15.75" thickBot="1" x14ac:dyDescent="0.3">
      <c r="A23" s="3"/>
      <c r="B23" s="9" t="s">
        <v>16</v>
      </c>
      <c r="C23" s="10" t="s">
        <v>18</v>
      </c>
      <c r="D23" s="34">
        <f>SUM(D5:D22)</f>
        <v>19322981789.060001</v>
      </c>
      <c r="E23" s="34">
        <f>SUM(E5:E22)</f>
        <v>18956782822.570004</v>
      </c>
      <c r="F23" s="34">
        <f>SUM(F5:F22)</f>
        <v>18006204255.979996</v>
      </c>
      <c r="G23" s="11">
        <f t="shared" ref="G23" si="5">D23-F23</f>
        <v>1316777533.0800056</v>
      </c>
      <c r="H23" s="23">
        <f t="shared" si="2"/>
        <v>93.185433037951114</v>
      </c>
      <c r="I23" s="11">
        <f t="shared" ref="I23" si="6">E23-F23</f>
        <v>950578566.59000778</v>
      </c>
      <c r="J23" s="24">
        <f t="shared" ref="J23" si="7">F23/E23*100</f>
        <v>94.98554910141057</v>
      </c>
    </row>
    <row r="24" spans="1:10" x14ac:dyDescent="0.25">
      <c r="A24" s="37"/>
      <c r="B24" s="37"/>
      <c r="C24" s="37"/>
      <c r="D24" s="35"/>
      <c r="E24" s="35"/>
      <c r="F24" s="35"/>
      <c r="G24" s="14"/>
      <c r="H24" s="25"/>
      <c r="I24" s="14"/>
      <c r="J24" s="26"/>
    </row>
  </sheetData>
  <mergeCells count="4">
    <mergeCell ref="A24:C24"/>
    <mergeCell ref="B3:C3"/>
    <mergeCell ref="B4:C4"/>
    <mergeCell ref="B1:J1"/>
  </mergeCells>
  <pageMargins left="0.23622047244094491" right="0.23622047244094491" top="0.39370078740157483" bottom="0.23622047244094491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Финансовое</cp:lastModifiedBy>
  <cp:lastPrinted>2024-10-09T06:10:10Z</cp:lastPrinted>
  <dcterms:created xsi:type="dcterms:W3CDTF">2021-04-06T09:02:04Z</dcterms:created>
  <dcterms:modified xsi:type="dcterms:W3CDTF">2025-01-31T12:28:31Z</dcterms:modified>
</cp:coreProperties>
</file>