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Электронная почта\Русанова\Сведения об исполнении бюджета\на 01.10.2024\"/>
    </mc:Choice>
  </mc:AlternateContent>
  <xr:revisionPtr revIDLastSave="0" documentId="13_ncr:1_{306D0DEB-3FAE-4BF2-A69E-FD7A0BE03614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Результат 1" sheetId="1" r:id="rId1"/>
  </sheets>
  <calcPr calcId="179021"/>
</workbook>
</file>

<file path=xl/calcChain.xml><?xml version="1.0" encoding="utf-8"?>
<calcChain xmlns="http://schemas.openxmlformats.org/spreadsheetml/2006/main">
  <c r="G23" i="1" l="1"/>
  <c r="H23" i="1"/>
  <c r="I23" i="1"/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5" i="1"/>
  <c r="I6" i="1"/>
  <c r="G5" i="1"/>
  <c r="E24" i="1" l="1"/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5" i="1"/>
  <c r="G6" i="1"/>
  <c r="G7" i="1"/>
  <c r="I7" i="1"/>
  <c r="G8" i="1"/>
  <c r="I8" i="1"/>
  <c r="G9" i="1"/>
  <c r="I9" i="1"/>
  <c r="G10" i="1"/>
  <c r="I10" i="1"/>
  <c r="G11" i="1"/>
  <c r="I11" i="1"/>
  <c r="G12" i="1"/>
  <c r="I12" i="1"/>
  <c r="G13" i="1"/>
  <c r="I13" i="1"/>
  <c r="G14" i="1"/>
  <c r="I14" i="1"/>
  <c r="G15" i="1"/>
  <c r="I15" i="1"/>
  <c r="G16" i="1"/>
  <c r="I16" i="1"/>
  <c r="G17" i="1"/>
  <c r="I17" i="1"/>
  <c r="G18" i="1"/>
  <c r="I18" i="1"/>
  <c r="G19" i="1"/>
  <c r="I19" i="1"/>
  <c r="G20" i="1"/>
  <c r="I20" i="1"/>
  <c r="G21" i="1"/>
  <c r="I21" i="1"/>
  <c r="G22" i="1"/>
  <c r="I22" i="1"/>
  <c r="I5" i="1"/>
  <c r="D24" i="1" l="1"/>
  <c r="F24" i="1" l="1"/>
  <c r="H24" i="1" s="1"/>
  <c r="I24" i="1" l="1"/>
  <c r="J24" i="1"/>
  <c r="G24" i="1"/>
</calcChain>
</file>

<file path=xl/sharedStrings.xml><?xml version="1.0" encoding="utf-8"?>
<sst xmlns="http://schemas.openxmlformats.org/spreadsheetml/2006/main" count="31" uniqueCount="31">
  <si>
    <t>Наименование</t>
  </si>
  <si>
    <t>Муниципальная программа "Здравоохранение"</t>
  </si>
  <si>
    <t>Муниципальная программа "Образование"</t>
  </si>
  <si>
    <t>Муниципальная программа "Социальная защита населения"</t>
  </si>
  <si>
    <t>Муниципальная программа "Спорт"</t>
  </si>
  <si>
    <t>Муниципальная программа "Развитие сельского хозяйства"</t>
  </si>
  <si>
    <t>Муниципальная программа "Экология и окружающая среда"</t>
  </si>
  <si>
    <t>Муниципальная программа "Безопасность и обеспечение безопасности жизнедеятельности населения"</t>
  </si>
  <si>
    <t>Муниципальная программа "Жилище"</t>
  </si>
  <si>
    <t>Муниципальная программа "Предпринимательство"</t>
  </si>
  <si>
    <t>Муниципальная программа "Управление имуществом и муниципальными финансами"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</si>
  <si>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</si>
  <si>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Муниципальная программа "Развитие и функционирование дорожно-транспортного комплекса"</t>
  </si>
  <si>
    <t>Муниципальная программа "Цифровое муниципальное образование"</t>
  </si>
  <si>
    <t>Муниципальная программа "Архитектура и градостроительство"</t>
  </si>
  <si>
    <t>Муниципальная программа "Формирование современной комфортной городской среды"</t>
  </si>
  <si>
    <t>Итого:</t>
  </si>
  <si>
    <t>Сведения об исполнении бюджета Ленинского муниципального района за  1 квартал 2020 года в разрезе муниципальных программ в сравнении с запланированными назначениями на 2020 год</t>
  </si>
  <si>
    <t>Итого программные расходы</t>
  </si>
  <si>
    <t>Утверждено решением о бюджете на 2024 год</t>
  </si>
  <si>
    <t>Утверждено в отчете об исполнении 
на 2024 год</t>
  </si>
  <si>
    <t>Муниципальная программа "Культура и туризм"</t>
  </si>
  <si>
    <t>Муниципальная программа "Развитие инженерной инфраструктуры, энергоэффективности и отрасли обращения с отходами"</t>
  </si>
  <si>
    <t>Муниципальная программа "Переселение граждан из аварийного жилищного фонда"</t>
  </si>
  <si>
    <t>% исполнения
(7=4/2)</t>
  </si>
  <si>
    <t>% исполнения
(8=4/3)</t>
  </si>
  <si>
    <t>Муниципальная программа "Строительство и капитальный ремонт объектов социальной инфраструктуры"</t>
  </si>
  <si>
    <t>Отклонение от запланированных значений
(7=2-4)</t>
  </si>
  <si>
    <t>Отклонение от плановых значений
(6=3-4)</t>
  </si>
  <si>
    <t>Сведения об исполнении бюджета Ленинского городского округа по расходам в разрезе муниципальных программ за 3 квартал 2024 года в сравнении с запланированными значениями, утвержденными решением о бюджете, и в сравнении с плановыми значениями согласно отчета об исполнении бюджета на 2024 год</t>
  </si>
  <si>
    <t>Исполнено за 3 квартал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</si>
</sst>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9" x14ac:knownFonts="1">
    <font>
      <sz val="11"/>
      <color indexed="8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E57373"/>
        <bgColor rgb="FFEF9A9A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5" fillId="4" borderId="1" applyNumberFormat="0" applyFont="0" applyBorder="0" applyAlignment="0" applyProtection="0">
      <alignment horizontal="left" wrapText="1"/>
    </xf>
  </cellStyleXfs>
  <cellXfs count="42">
    <xf numFmtId="0" fontId="0" fillId="0" borderId="0" xfId="0"/>
    <xf numFmtId="0" fontId="3" fillId="3" borderId="0" xfId="0" applyFont="1" applyFill="1"/>
    <xf numFmtId="0" fontId="4" fillId="3" borderId="0" xfId="0" applyNumberFormat="1" applyFont="1" applyFill="1" applyBorder="1" applyAlignment="1">
      <alignment wrapText="1"/>
    </xf>
    <xf numFmtId="0" fontId="6" fillId="0" borderId="0" xfId="0" applyFont="1"/>
    <xf numFmtId="0" fontId="7" fillId="0" borderId="0" xfId="0" applyNumberFormat="1" applyFont="1" applyBorder="1" applyAlignment="1">
      <alignment horizontal="center"/>
    </xf>
    <xf numFmtId="0" fontId="7" fillId="2" borderId="12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left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left" vertical="center" wrapText="1"/>
    </xf>
    <xf numFmtId="0" fontId="2" fillId="2" borderId="7" xfId="0" applyNumberFormat="1" applyFont="1" applyFill="1" applyBorder="1" applyAlignment="1">
      <alignment vertical="center"/>
    </xf>
    <xf numFmtId="0" fontId="2" fillId="2" borderId="11" xfId="0" applyNumberFormat="1" applyFon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2" fillId="3" borderId="15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/>
    <xf numFmtId="164" fontId="8" fillId="2" borderId="17" xfId="0" applyNumberFormat="1" applyFont="1" applyFill="1" applyBorder="1" applyAlignment="1">
      <alignment horizontal="right" vertical="center"/>
    </xf>
    <xf numFmtId="0" fontId="2" fillId="2" borderId="4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/>
    </xf>
    <xf numFmtId="2" fontId="7" fillId="0" borderId="14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164" fontId="8" fillId="0" borderId="17" xfId="0" applyNumberFormat="1" applyFont="1" applyFill="1" applyBorder="1" applyAlignment="1">
      <alignment horizontal="right" vertical="center"/>
    </xf>
    <xf numFmtId="2" fontId="2" fillId="0" borderId="16" xfId="0" applyNumberFormat="1" applyFont="1" applyFill="1" applyBorder="1" applyAlignment="1">
      <alignment horizontal="right" vertical="center"/>
    </xf>
    <xf numFmtId="164" fontId="2" fillId="0" borderId="4" xfId="0" applyNumberFormat="1" applyFont="1" applyFill="1" applyBorder="1" applyAlignment="1">
      <alignment vertical="center"/>
    </xf>
    <xf numFmtId="2" fontId="2" fillId="0" borderId="4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/>
    <xf numFmtId="2" fontId="1" fillId="0" borderId="10" xfId="0" applyNumberFormat="1" applyFont="1" applyFill="1" applyBorder="1" applyAlignment="1"/>
    <xf numFmtId="0" fontId="0" fillId="0" borderId="0" xfId="0" applyFill="1"/>
    <xf numFmtId="2" fontId="0" fillId="0" borderId="0" xfId="0" applyNumberFormat="1" applyFill="1"/>
    <xf numFmtId="0" fontId="7" fillId="3" borderId="0" xfId="0" applyNumberFormat="1" applyFont="1" applyFill="1" applyBorder="1" applyAlignment="1">
      <alignment horizontal="center"/>
    </xf>
    <xf numFmtId="0" fontId="2" fillId="3" borderId="7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right" vertical="center"/>
    </xf>
    <xf numFmtId="164" fontId="8" fillId="3" borderId="2" xfId="0" applyNumberFormat="1" applyFont="1" applyFill="1" applyBorder="1" applyAlignment="1">
      <alignment horizontal="right" vertical="center"/>
    </xf>
    <xf numFmtId="164" fontId="2" fillId="3" borderId="4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/>
    <xf numFmtId="0" fontId="0" fillId="3" borderId="0" xfId="0" applyFill="1"/>
    <xf numFmtId="0" fontId="1" fillId="0" borderId="0" xfId="0" applyNumberFormat="1" applyFont="1" applyBorder="1" applyAlignment="1"/>
    <xf numFmtId="0" fontId="2" fillId="2" borderId="7" xfId="0" applyNumberFormat="1" applyFont="1" applyFill="1" applyBorder="1" applyAlignment="1">
      <alignment horizontal="center" vertical="center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center" wrapText="1"/>
    </xf>
  </cellXfs>
  <cellStyles count="2">
    <cellStyle name="7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5"/>
  <sheetViews>
    <sheetView tabSelected="1" topLeftCell="B1" zoomScaleNormal="100" workbookViewId="0">
      <selection activeCell="D2" sqref="D1:F1048576"/>
    </sheetView>
  </sheetViews>
  <sheetFormatPr defaultRowHeight="15" x14ac:dyDescent="0.25"/>
  <cols>
    <col min="1" max="2" width="0.5703125" customWidth="1"/>
    <col min="3" max="3" width="47.5703125" customWidth="1"/>
    <col min="4" max="5" width="18" style="36" customWidth="1"/>
    <col min="6" max="6" width="16.28515625" style="36" customWidth="1"/>
    <col min="7" max="7" width="16.28515625" customWidth="1"/>
    <col min="8" max="8" width="16.28515625" style="27" customWidth="1"/>
    <col min="9" max="9" width="16.28515625" customWidth="1"/>
    <col min="10" max="10" width="13" style="28" customWidth="1"/>
    <col min="11" max="12" width="9.140625" customWidth="1"/>
  </cols>
  <sheetData>
    <row r="1" spans="1:20" s="1" customFormat="1" ht="65.25" customHeight="1" x14ac:dyDescent="0.25">
      <c r="A1" s="2" t="s">
        <v>17</v>
      </c>
      <c r="B1" s="41" t="s">
        <v>29</v>
      </c>
      <c r="C1" s="41"/>
      <c r="D1" s="41"/>
      <c r="E1" s="41"/>
      <c r="F1" s="41"/>
      <c r="G1" s="41"/>
      <c r="H1" s="41"/>
      <c r="I1" s="41"/>
      <c r="J1" s="41"/>
      <c r="K1"/>
      <c r="L1"/>
      <c r="M1"/>
      <c r="N1"/>
      <c r="O1"/>
      <c r="P1"/>
      <c r="Q1"/>
      <c r="R1"/>
      <c r="S1"/>
      <c r="T1"/>
    </row>
    <row r="2" spans="1:20" ht="11.25" customHeight="1" thickBot="1" x14ac:dyDescent="0.3">
      <c r="A2" s="3"/>
      <c r="B2" s="4"/>
      <c r="C2" s="4"/>
      <c r="D2" s="29"/>
      <c r="E2" s="29"/>
      <c r="F2" s="29"/>
      <c r="G2" s="4"/>
      <c r="H2" s="17"/>
      <c r="I2" s="4"/>
      <c r="J2" s="18"/>
    </row>
    <row r="3" spans="1:20" ht="60.75" customHeight="1" thickBot="1" x14ac:dyDescent="0.3">
      <c r="A3" s="3"/>
      <c r="B3" s="38" t="s">
        <v>0</v>
      </c>
      <c r="C3" s="39"/>
      <c r="D3" s="30" t="s">
        <v>19</v>
      </c>
      <c r="E3" s="30" t="s">
        <v>20</v>
      </c>
      <c r="F3" s="12" t="s">
        <v>30</v>
      </c>
      <c r="G3" s="13" t="s">
        <v>27</v>
      </c>
      <c r="H3" s="19" t="s">
        <v>24</v>
      </c>
      <c r="I3" s="13" t="s">
        <v>28</v>
      </c>
      <c r="J3" s="19" t="s">
        <v>25</v>
      </c>
    </row>
    <row r="4" spans="1:20" ht="15.75" thickBot="1" x14ac:dyDescent="0.3">
      <c r="A4" s="3"/>
      <c r="B4" s="40">
        <v>1</v>
      </c>
      <c r="C4" s="40"/>
      <c r="D4" s="31">
        <v>2</v>
      </c>
      <c r="E4" s="31">
        <v>3</v>
      </c>
      <c r="F4" s="31">
        <v>4</v>
      </c>
      <c r="G4" s="16">
        <v>5</v>
      </c>
      <c r="H4" s="20">
        <v>6</v>
      </c>
      <c r="I4" s="16">
        <v>7</v>
      </c>
      <c r="J4" s="20">
        <v>8</v>
      </c>
    </row>
    <row r="5" spans="1:20" ht="15" customHeight="1" x14ac:dyDescent="0.25">
      <c r="A5" s="3"/>
      <c r="B5" s="5"/>
      <c r="C5" s="6" t="s">
        <v>1</v>
      </c>
      <c r="D5" s="32">
        <v>8900000</v>
      </c>
      <c r="E5" s="32">
        <v>8900000</v>
      </c>
      <c r="F5" s="32">
        <v>4918231.79</v>
      </c>
      <c r="G5" s="15">
        <f>D5-F5</f>
        <v>3981768.21</v>
      </c>
      <c r="H5" s="21">
        <f>F5/D5*100</f>
        <v>55.261031348314603</v>
      </c>
      <c r="I5" s="15">
        <f t="shared" ref="I5:I23" si="0">E5-F5</f>
        <v>3981768.21</v>
      </c>
      <c r="J5" s="22">
        <f>F5/E5*100</f>
        <v>55.261031348314603</v>
      </c>
    </row>
    <row r="6" spans="1:20" x14ac:dyDescent="0.25">
      <c r="A6" s="3"/>
      <c r="B6" s="7"/>
      <c r="C6" s="8" t="s">
        <v>21</v>
      </c>
      <c r="D6" s="33">
        <v>582492666.04999995</v>
      </c>
      <c r="E6" s="33">
        <v>582492666.04999995</v>
      </c>
      <c r="F6" s="33">
        <v>423495759.25999999</v>
      </c>
      <c r="G6" s="15">
        <f t="shared" ref="G6:G23" si="1">D6-F6</f>
        <v>158996906.78999996</v>
      </c>
      <c r="H6" s="21">
        <f t="shared" ref="H6:H24" si="2">F6/D6*100</f>
        <v>72.704050015223359</v>
      </c>
      <c r="I6" s="15">
        <f t="shared" si="0"/>
        <v>158996906.78999996</v>
      </c>
      <c r="J6" s="22">
        <f t="shared" ref="J6:J22" si="3">F6/E6*100</f>
        <v>72.704050015223359</v>
      </c>
    </row>
    <row r="7" spans="1:20" ht="15" customHeight="1" x14ac:dyDescent="0.25">
      <c r="A7" s="3"/>
      <c r="B7" s="7"/>
      <c r="C7" s="8" t="s">
        <v>2</v>
      </c>
      <c r="D7" s="33">
        <v>7539369679.5</v>
      </c>
      <c r="E7" s="33">
        <v>7539890479.5</v>
      </c>
      <c r="F7" s="33">
        <v>5066002518.7399998</v>
      </c>
      <c r="G7" s="15">
        <f t="shared" si="1"/>
        <v>2473367160.7600002</v>
      </c>
      <c r="H7" s="21">
        <f t="shared" si="2"/>
        <v>67.193979524770697</v>
      </c>
      <c r="I7" s="15">
        <f t="shared" si="0"/>
        <v>2473887960.7600002</v>
      </c>
      <c r="J7" s="22">
        <f t="shared" si="3"/>
        <v>67.189338260466968</v>
      </c>
    </row>
    <row r="8" spans="1:20" ht="27" customHeight="1" x14ac:dyDescent="0.25">
      <c r="A8" s="3"/>
      <c r="B8" s="7"/>
      <c r="C8" s="8" t="s">
        <v>3</v>
      </c>
      <c r="D8" s="33">
        <v>92221220</v>
      </c>
      <c r="E8" s="33">
        <v>92221220</v>
      </c>
      <c r="F8" s="33">
        <v>64026776.43</v>
      </c>
      <c r="G8" s="15">
        <f t="shared" si="1"/>
        <v>28194443.57</v>
      </c>
      <c r="H8" s="21">
        <f t="shared" si="2"/>
        <v>69.427379544534332</v>
      </c>
      <c r="I8" s="15">
        <f t="shared" si="0"/>
        <v>28194443.57</v>
      </c>
      <c r="J8" s="22">
        <f t="shared" si="3"/>
        <v>69.427379544534332</v>
      </c>
    </row>
    <row r="9" spans="1:20" ht="15" customHeight="1" x14ac:dyDescent="0.25">
      <c r="A9" s="3"/>
      <c r="B9" s="7"/>
      <c r="C9" s="8" t="s">
        <v>4</v>
      </c>
      <c r="D9" s="33">
        <v>390514010</v>
      </c>
      <c r="E9" s="33">
        <v>390514010</v>
      </c>
      <c r="F9" s="33">
        <v>274320604.95999998</v>
      </c>
      <c r="G9" s="15">
        <f t="shared" si="1"/>
        <v>116193405.04000002</v>
      </c>
      <c r="H9" s="21">
        <f t="shared" si="2"/>
        <v>70.246034184535404</v>
      </c>
      <c r="I9" s="15">
        <f t="shared" si="0"/>
        <v>116193405.04000002</v>
      </c>
      <c r="J9" s="22">
        <f t="shared" si="3"/>
        <v>70.246034184535404</v>
      </c>
    </row>
    <row r="10" spans="1:20" ht="27.75" customHeight="1" x14ac:dyDescent="0.25">
      <c r="A10" s="3"/>
      <c r="B10" s="7"/>
      <c r="C10" s="8" t="s">
        <v>5</v>
      </c>
      <c r="D10" s="33">
        <v>10662200</v>
      </c>
      <c r="E10" s="33">
        <v>10662200</v>
      </c>
      <c r="F10" s="33">
        <v>3000994.65</v>
      </c>
      <c r="G10" s="15">
        <f t="shared" si="1"/>
        <v>7661205.3499999996</v>
      </c>
      <c r="H10" s="21">
        <f t="shared" si="2"/>
        <v>28.146111027742865</v>
      </c>
      <c r="I10" s="15">
        <f t="shared" si="0"/>
        <v>7661205.3499999996</v>
      </c>
      <c r="J10" s="22">
        <f t="shared" si="3"/>
        <v>28.146111027742865</v>
      </c>
    </row>
    <row r="11" spans="1:20" ht="27.75" customHeight="1" x14ac:dyDescent="0.25">
      <c r="A11" s="3"/>
      <c r="B11" s="7"/>
      <c r="C11" s="8" t="s">
        <v>6</v>
      </c>
      <c r="D11" s="33">
        <v>43773639</v>
      </c>
      <c r="E11" s="33">
        <v>43773639</v>
      </c>
      <c r="F11" s="33">
        <v>994999.94</v>
      </c>
      <c r="G11" s="15">
        <f t="shared" si="1"/>
        <v>42778639.060000002</v>
      </c>
      <c r="H11" s="21">
        <f t="shared" si="2"/>
        <v>2.2730573987691538</v>
      </c>
      <c r="I11" s="15">
        <f t="shared" si="0"/>
        <v>42778639.060000002</v>
      </c>
      <c r="J11" s="22">
        <f t="shared" si="3"/>
        <v>2.2730573987691538</v>
      </c>
    </row>
    <row r="12" spans="1:20" ht="23.25" customHeight="1" x14ac:dyDescent="0.25">
      <c r="A12" s="3"/>
      <c r="B12" s="7"/>
      <c r="C12" s="8" t="s">
        <v>7</v>
      </c>
      <c r="D12" s="33">
        <v>201810195.52000001</v>
      </c>
      <c r="E12" s="33">
        <v>201810195.52000001</v>
      </c>
      <c r="F12" s="33">
        <v>125836026.93000001</v>
      </c>
      <c r="G12" s="15">
        <f t="shared" si="1"/>
        <v>75974168.590000004</v>
      </c>
      <c r="H12" s="21">
        <f t="shared" si="2"/>
        <v>62.353651957851298</v>
      </c>
      <c r="I12" s="15">
        <f t="shared" si="0"/>
        <v>75974168.590000004</v>
      </c>
      <c r="J12" s="22">
        <f t="shared" si="3"/>
        <v>62.353651957851298</v>
      </c>
    </row>
    <row r="13" spans="1:20" ht="15" customHeight="1" x14ac:dyDescent="0.25">
      <c r="A13" s="3"/>
      <c r="B13" s="7"/>
      <c r="C13" s="8" t="s">
        <v>8</v>
      </c>
      <c r="D13" s="33">
        <v>91113500</v>
      </c>
      <c r="E13" s="33">
        <v>91113500</v>
      </c>
      <c r="F13" s="33">
        <v>36802690</v>
      </c>
      <c r="G13" s="15">
        <f t="shared" si="1"/>
        <v>54310810</v>
      </c>
      <c r="H13" s="21">
        <f t="shared" si="2"/>
        <v>40.392137279327436</v>
      </c>
      <c r="I13" s="15">
        <f t="shared" si="0"/>
        <v>54310810</v>
      </c>
      <c r="J13" s="22">
        <f t="shared" si="3"/>
        <v>40.392137279327436</v>
      </c>
    </row>
    <row r="14" spans="1:20" ht="38.25" x14ac:dyDescent="0.25">
      <c r="A14" s="3"/>
      <c r="B14" s="7"/>
      <c r="C14" s="8" t="s">
        <v>22</v>
      </c>
      <c r="D14" s="33">
        <v>1230014084.2</v>
      </c>
      <c r="E14" s="33">
        <v>1214300034.2</v>
      </c>
      <c r="F14" s="33">
        <v>100259374.20999999</v>
      </c>
      <c r="G14" s="15">
        <f t="shared" si="1"/>
        <v>1129754709.99</v>
      </c>
      <c r="H14" s="21">
        <f t="shared" si="2"/>
        <v>8.1510753005083334</v>
      </c>
      <c r="I14" s="15">
        <f t="shared" si="0"/>
        <v>1114040659.99</v>
      </c>
      <c r="J14" s="22">
        <f t="shared" si="3"/>
        <v>8.2565569781979331</v>
      </c>
    </row>
    <row r="15" spans="1:20" ht="15" customHeight="1" x14ac:dyDescent="0.25">
      <c r="A15" s="3"/>
      <c r="B15" s="7"/>
      <c r="C15" s="8" t="s">
        <v>9</v>
      </c>
      <c r="D15" s="33">
        <v>10000000</v>
      </c>
      <c r="E15" s="33">
        <v>10000000</v>
      </c>
      <c r="F15" s="33">
        <v>0</v>
      </c>
      <c r="G15" s="15">
        <f t="shared" si="1"/>
        <v>10000000</v>
      </c>
      <c r="H15" s="21">
        <f t="shared" si="2"/>
        <v>0</v>
      </c>
      <c r="I15" s="15">
        <f t="shared" si="0"/>
        <v>10000000</v>
      </c>
      <c r="J15" s="22">
        <f t="shared" si="3"/>
        <v>0</v>
      </c>
    </row>
    <row r="16" spans="1:20" ht="27" customHeight="1" x14ac:dyDescent="0.25">
      <c r="A16" s="3"/>
      <c r="B16" s="7"/>
      <c r="C16" s="8" t="s">
        <v>10</v>
      </c>
      <c r="D16" s="33">
        <v>1212676262.97</v>
      </c>
      <c r="E16" s="33">
        <v>1212676262.97</v>
      </c>
      <c r="F16" s="33">
        <v>783505892.13999999</v>
      </c>
      <c r="G16" s="15">
        <f t="shared" si="1"/>
        <v>429170370.83000004</v>
      </c>
      <c r="H16" s="21">
        <f t="shared" si="2"/>
        <v>64.609650247551926</v>
      </c>
      <c r="I16" s="15">
        <f t="shared" si="0"/>
        <v>429170370.83000004</v>
      </c>
      <c r="J16" s="22">
        <f t="shared" si="3"/>
        <v>64.609650247551926</v>
      </c>
    </row>
    <row r="17" spans="1:10" ht="51" customHeight="1" x14ac:dyDescent="0.25">
      <c r="A17" s="3"/>
      <c r="B17" s="7"/>
      <c r="C17" s="8" t="s">
        <v>11</v>
      </c>
      <c r="D17" s="33">
        <v>115297108</v>
      </c>
      <c r="E17" s="33">
        <v>115297108</v>
      </c>
      <c r="F17" s="33">
        <v>78977999.200000003</v>
      </c>
      <c r="G17" s="15">
        <f t="shared" si="1"/>
        <v>36319108.799999997</v>
      </c>
      <c r="H17" s="21">
        <f t="shared" si="2"/>
        <v>68.499549182100907</v>
      </c>
      <c r="I17" s="15">
        <f t="shared" si="0"/>
        <v>36319108.799999997</v>
      </c>
      <c r="J17" s="22">
        <f t="shared" si="3"/>
        <v>68.499549182100907</v>
      </c>
    </row>
    <row r="18" spans="1:10" ht="27.75" customHeight="1" x14ac:dyDescent="0.25">
      <c r="A18" s="3"/>
      <c r="B18" s="7"/>
      <c r="C18" s="8" t="s">
        <v>12</v>
      </c>
      <c r="D18" s="33">
        <v>1069225403</v>
      </c>
      <c r="E18" s="33">
        <v>1069225403</v>
      </c>
      <c r="F18" s="33">
        <v>773670747.07000005</v>
      </c>
      <c r="G18" s="15">
        <f t="shared" si="1"/>
        <v>295554655.92999995</v>
      </c>
      <c r="H18" s="21">
        <f t="shared" si="2"/>
        <v>72.358058918097001</v>
      </c>
      <c r="I18" s="15">
        <f t="shared" si="0"/>
        <v>295554655.92999995</v>
      </c>
      <c r="J18" s="22">
        <f t="shared" si="3"/>
        <v>72.358058918097001</v>
      </c>
    </row>
    <row r="19" spans="1:10" ht="27" customHeight="1" x14ac:dyDescent="0.25">
      <c r="A19" s="3"/>
      <c r="B19" s="7"/>
      <c r="C19" s="8" t="s">
        <v>13</v>
      </c>
      <c r="D19" s="33">
        <v>280589054.85000002</v>
      </c>
      <c r="E19" s="33">
        <v>280589054.85000002</v>
      </c>
      <c r="F19" s="33">
        <v>207081374.77000001</v>
      </c>
      <c r="G19" s="15">
        <f t="shared" si="1"/>
        <v>73507680.080000013</v>
      </c>
      <c r="H19" s="21">
        <f t="shared" si="2"/>
        <v>73.802370830431556</v>
      </c>
      <c r="I19" s="15">
        <f t="shared" si="0"/>
        <v>73507680.080000013</v>
      </c>
      <c r="J19" s="22">
        <f t="shared" si="3"/>
        <v>73.802370830431556</v>
      </c>
    </row>
    <row r="20" spans="1:10" ht="24.75" customHeight="1" x14ac:dyDescent="0.25">
      <c r="A20" s="3"/>
      <c r="B20" s="7"/>
      <c r="C20" s="8" t="s">
        <v>14</v>
      </c>
      <c r="D20" s="33">
        <v>8219300</v>
      </c>
      <c r="E20" s="33">
        <v>8219300</v>
      </c>
      <c r="F20" s="33">
        <v>4719287.75</v>
      </c>
      <c r="G20" s="15">
        <f t="shared" si="1"/>
        <v>3500012.25</v>
      </c>
      <c r="H20" s="21">
        <f t="shared" si="2"/>
        <v>57.417149270619149</v>
      </c>
      <c r="I20" s="15">
        <f t="shared" si="0"/>
        <v>3500012.25</v>
      </c>
      <c r="J20" s="22">
        <f t="shared" si="3"/>
        <v>57.417149270619149</v>
      </c>
    </row>
    <row r="21" spans="1:10" ht="27" customHeight="1" x14ac:dyDescent="0.25">
      <c r="A21" s="3"/>
      <c r="B21" s="7"/>
      <c r="C21" s="8" t="s">
        <v>15</v>
      </c>
      <c r="D21" s="33">
        <v>2572005893.7600002</v>
      </c>
      <c r="E21" s="33">
        <v>2484061643.7600002</v>
      </c>
      <c r="F21" s="33">
        <v>1522087814.48</v>
      </c>
      <c r="G21" s="15">
        <f t="shared" si="1"/>
        <v>1049918079.2800002</v>
      </c>
      <c r="H21" s="21">
        <f t="shared" si="2"/>
        <v>59.179017364336936</v>
      </c>
      <c r="I21" s="15">
        <f t="shared" si="0"/>
        <v>961973829.28000021</v>
      </c>
      <c r="J21" s="22">
        <f t="shared" si="3"/>
        <v>61.274156311841423</v>
      </c>
    </row>
    <row r="22" spans="1:10" ht="39" thickBot="1" x14ac:dyDescent="0.3">
      <c r="A22" s="3"/>
      <c r="B22" s="7"/>
      <c r="C22" s="8" t="s">
        <v>26</v>
      </c>
      <c r="D22" s="33">
        <v>4307378867</v>
      </c>
      <c r="E22" s="33">
        <v>4307378867</v>
      </c>
      <c r="F22" s="33">
        <v>3116721416.4699998</v>
      </c>
      <c r="G22" s="15">
        <f t="shared" si="1"/>
        <v>1190657450.5300002</v>
      </c>
      <c r="H22" s="21">
        <f t="shared" si="2"/>
        <v>72.357726420307472</v>
      </c>
      <c r="I22" s="15">
        <f t="shared" si="0"/>
        <v>1190657450.5300002</v>
      </c>
      <c r="J22" s="22">
        <f t="shared" si="3"/>
        <v>72.357726420307472</v>
      </c>
    </row>
    <row r="23" spans="1:10" ht="27" customHeight="1" thickBot="1" x14ac:dyDescent="0.3">
      <c r="A23" s="3"/>
      <c r="B23" s="7"/>
      <c r="C23" s="8" t="s">
        <v>23</v>
      </c>
      <c r="D23" s="33">
        <v>0</v>
      </c>
      <c r="E23" s="33">
        <v>0</v>
      </c>
      <c r="F23" s="33">
        <v>0</v>
      </c>
      <c r="G23" s="15">
        <f t="shared" si="1"/>
        <v>0</v>
      </c>
      <c r="H23" s="21" t="e">
        <f t="shared" si="2"/>
        <v>#DIV/0!</v>
      </c>
      <c r="I23" s="15">
        <f t="shared" si="0"/>
        <v>0</v>
      </c>
      <c r="J23" s="22">
        <v>0</v>
      </c>
    </row>
    <row r="24" spans="1:10" ht="15.75" thickBot="1" x14ac:dyDescent="0.3">
      <c r="A24" s="3"/>
      <c r="B24" s="9" t="s">
        <v>16</v>
      </c>
      <c r="C24" s="10" t="s">
        <v>18</v>
      </c>
      <c r="D24" s="34">
        <f>SUM(D5:D23)</f>
        <v>19766263083.849998</v>
      </c>
      <c r="E24" s="34">
        <f>SUM(E5:E23)</f>
        <v>19663125583.849998</v>
      </c>
      <c r="F24" s="34">
        <f>SUM(F5:F23)</f>
        <v>12586422508.789999</v>
      </c>
      <c r="G24" s="11">
        <f t="shared" ref="G24" si="4">D24-F24</f>
        <v>7179840575.0599995</v>
      </c>
      <c r="H24" s="23">
        <f t="shared" si="2"/>
        <v>63.676287497527653</v>
      </c>
      <c r="I24" s="11">
        <f t="shared" ref="I24" si="5">E24-F24</f>
        <v>7076703075.0599995</v>
      </c>
      <c r="J24" s="24">
        <f t="shared" ref="J24" si="6">F24/E24*100</f>
        <v>64.010283894680825</v>
      </c>
    </row>
    <row r="25" spans="1:10" x14ac:dyDescent="0.25">
      <c r="A25" s="37"/>
      <c r="B25" s="37"/>
      <c r="C25" s="37"/>
      <c r="D25" s="35"/>
      <c r="E25" s="35"/>
      <c r="F25" s="35"/>
      <c r="G25" s="14"/>
      <c r="H25" s="25"/>
      <c r="I25" s="14"/>
      <c r="J25" s="26"/>
    </row>
  </sheetData>
  <mergeCells count="4">
    <mergeCell ref="A25:C25"/>
    <mergeCell ref="B3:C3"/>
    <mergeCell ref="B4:C4"/>
    <mergeCell ref="B1:J1"/>
  </mergeCells>
  <pageMargins left="0.23622047244094491" right="0.23622047244094491" top="0.39370078740157483" bottom="0.23622047244094491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Евдокимова Любовь Ивановна</cp:lastModifiedBy>
  <cp:lastPrinted>2024-10-09T06:10:10Z</cp:lastPrinted>
  <dcterms:created xsi:type="dcterms:W3CDTF">2021-04-06T09:02:04Z</dcterms:created>
  <dcterms:modified xsi:type="dcterms:W3CDTF">2024-10-09T06:10:15Z</dcterms:modified>
</cp:coreProperties>
</file>